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contract'!$A$1:$R$34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<sst xmlns="http://schemas.openxmlformats.org/spreadsheetml/2006/main" count="75" uniqueCount="74">
  <si>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</si>
  <si>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</si>
  <si>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</si>
  <si>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</si>
  <si>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</si>
  <si>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</si>
  <si>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</si>
  <si>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</si>
  <si>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</si>
  <si>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</si>
  <si>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</si>
  <si>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</si>
  <si>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</si>
  <si>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</si>
  <si>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</si>
  <si>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</si>
  <si>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</si>
  <si>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</si>
  <si>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</si>
  <si>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</si>
  <si>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</si>
  <si>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</si>
  <si>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</si>
  <si>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</si>
  <si>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</si>
  <si>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</si>
  <si>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</si>
  <si>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</si>
  <si>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</si>
  <si>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</si>
  <si>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</si>
  <si>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</si>
  <si>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</si>
  <si>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</si>
  <si>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</si>
  <si>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</si>
  <si>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</si>
  <si>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</si>
  <si>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</si>
  <si>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</si>
  <si>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</si>
  <si>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</si>
  <si>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</si>
  <si>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</si>
  <si>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</si>
  <si>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</si>
  <si>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</si>
  <si>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</si>
  <si>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</si>
  <si>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</si>
  <si>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</si>
  <si>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</si>
  <si>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</si>
  <si>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</si>
  <si>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</si>
  <si>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</si>
  <si>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</si>
  <si>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</si>
  <si>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</si>
  <si>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TOTAL TRIM.I 2023</t>
  </si>
  <si>
    <t>TOTAL 2023</t>
  </si>
  <si>
    <t>MONITORIZARE DECEMBRIE 2022</t>
  </si>
  <si>
    <t>TOTAL 2023 MONITORIZARE</t>
  </si>
  <si>
    <t>TOTAL 2023 CU MONITORIZARE</t>
  </si>
  <si>
    <t>TOTAL TRIM.I 2023 CU MONITORIZARE</t>
  </si>
  <si>
    <t>MONITORIZARE IANUARIE 2023</t>
  </si>
  <si>
    <t xml:space="preserve">MARTIE 2023 </t>
  </si>
  <si>
    <t>MONITORIZARE FEBRUARIE 2023</t>
  </si>
  <si>
    <t>IANUARIE 2023 (VALIDAT)</t>
  </si>
  <si>
    <t>FEBRUARIE 2023 (VALIDAT)</t>
  </si>
  <si>
    <t>APRILIE 2023</t>
  </si>
  <si>
    <t>MAI 2023</t>
  </si>
  <si>
    <t>IUNIE 2023</t>
  </si>
  <si>
    <t>TOTAL TRIM.II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</si>
</sst>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42" sqref="L42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19.140625" style="13" customWidth="1"/>
    <col min="5" max="5" width="18.7109375" style="13" customWidth="1"/>
    <col min="6" max="6" width="19.140625" style="13" customWidth="1"/>
    <col min="7" max="7" width="19.00390625" style="13" customWidth="1"/>
    <col min="8" max="9" width="18.57421875" style="13" customWidth="1"/>
    <col min="10" max="10" width="20.00390625" style="13" customWidth="1"/>
    <col min="11" max="11" width="19.57421875" style="13" customWidth="1"/>
    <col min="12" max="12" width="19.140625" style="13" customWidth="1"/>
    <col min="13" max="14" width="19.421875" style="13" customWidth="1"/>
    <col min="15" max="15" width="19.57421875" style="13" customWidth="1"/>
    <col min="16" max="16" width="20.7109375" style="13" customWidth="1"/>
    <col min="17" max="17" width="19.7109375" style="13" customWidth="1"/>
    <col min="18" max="18" width="22.00390625" style="13" customWidth="1"/>
    <col min="19" max="19" width="13.28125" style="13" bestFit="1" customWidth="1"/>
    <col min="20" max="16384" width="9.140625" style="13" customWidth="1"/>
  </cols>
  <sheetData>
    <row r="1" ht="12.75">
      <c r="A1" s="24" t="s">
        <v>17</v>
      </c>
    </row>
    <row r="2" ht="19.5" customHeight="1">
      <c r="A2" s="24" t="s">
        <v>57</v>
      </c>
    </row>
    <row r="3" spans="2:15" ht="22.5" customHeight="1">
      <c r="B3" s="1"/>
      <c r="C3" s="1"/>
      <c r="D3" s="1"/>
      <c r="E3" s="1"/>
      <c r="F3" s="1"/>
      <c r="G3" s="1"/>
      <c r="H3" s="1"/>
      <c r="I3" s="1"/>
      <c r="J3" s="19"/>
      <c r="K3" s="19"/>
      <c r="L3" s="19"/>
      <c r="M3" s="19"/>
      <c r="N3" s="19"/>
      <c r="O3" s="19"/>
    </row>
    <row r="4" spans="2:9" s="19" customFormat="1" ht="24" customHeight="1">
      <c r="B4" s="20" t="s">
        <v>58</v>
      </c>
      <c r="C4" s="20"/>
      <c r="D4" s="20"/>
      <c r="E4" s="20"/>
      <c r="F4" s="20"/>
      <c r="G4" s="20"/>
      <c r="H4" s="20"/>
      <c r="I4" s="20"/>
    </row>
    <row r="5" spans="1:3" s="19" customFormat="1" ht="18.75">
      <c r="A5" s="3"/>
      <c r="B5" s="10" t="s">
        <v>11</v>
      </c>
      <c r="C5" s="10"/>
    </row>
    <row r="6" spans="1:9" ht="21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18" s="5" customFormat="1" ht="118.5" customHeight="1">
      <c r="A7" s="4" t="s">
        <v>0</v>
      </c>
      <c r="B7" s="12" t="s">
        <v>1</v>
      </c>
      <c r="C7" s="9" t="s">
        <v>33</v>
      </c>
      <c r="D7" s="2" t="s">
        <v>68</v>
      </c>
      <c r="E7" s="2" t="s">
        <v>61</v>
      </c>
      <c r="F7" s="2" t="s">
        <v>69</v>
      </c>
      <c r="G7" s="2" t="s">
        <v>66</v>
      </c>
      <c r="H7" s="2" t="s">
        <v>65</v>
      </c>
      <c r="I7" s="2" t="s">
        <v>67</v>
      </c>
      <c r="J7" s="2" t="s">
        <v>59</v>
      </c>
      <c r="K7" s="2" t="s">
        <v>64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60</v>
      </c>
      <c r="Q7" s="2" t="s">
        <v>62</v>
      </c>
      <c r="R7" s="2" t="s">
        <v>63</v>
      </c>
    </row>
    <row r="8" spans="1:18" s="5" customFormat="1" ht="42" customHeight="1">
      <c r="A8" s="15">
        <v>1</v>
      </c>
      <c r="B8" s="18" t="s">
        <v>6</v>
      </c>
      <c r="C8" s="21" t="s">
        <v>42</v>
      </c>
      <c r="D8" s="22">
        <v>36821.77</v>
      </c>
      <c r="E8" s="22">
        <v>0</v>
      </c>
      <c r="F8" s="22">
        <v>46705.22</v>
      </c>
      <c r="G8" s="22">
        <v>47255.06</v>
      </c>
      <c r="H8" s="22">
        <v>0</v>
      </c>
      <c r="I8" s="22">
        <v>0</v>
      </c>
      <c r="J8" s="22">
        <f aca="true" t="shared" si="0" ref="J8:J33">G8+F8+D8</f>
        <v>130782.04999999999</v>
      </c>
      <c r="K8" s="22">
        <f>J8+E8+H8+I8</f>
        <v>130782.04999999999</v>
      </c>
      <c r="L8" s="22">
        <v>47192.76</v>
      </c>
      <c r="M8" s="22">
        <v>47192.76</v>
      </c>
      <c r="N8" s="22">
        <v>47192.74999999998</v>
      </c>
      <c r="O8" s="22">
        <f>L8+M8+N8</f>
        <v>141578.27</v>
      </c>
      <c r="P8" s="22">
        <f>O8+J8</f>
        <v>272360.31999999995</v>
      </c>
      <c r="Q8" s="22">
        <f>E8+H8+I8</f>
        <v>0</v>
      </c>
      <c r="R8" s="22">
        <f>P8+Q8</f>
        <v>272360.31999999995</v>
      </c>
    </row>
    <row r="9" spans="1:18" s="23" customFormat="1" ht="57" customHeight="1">
      <c r="A9" s="15">
        <v>2</v>
      </c>
      <c r="B9" s="18" t="s">
        <v>48</v>
      </c>
      <c r="C9" s="21" t="s">
        <v>26</v>
      </c>
      <c r="D9" s="22">
        <v>85568.69</v>
      </c>
      <c r="E9" s="22">
        <v>6649.2</v>
      </c>
      <c r="F9" s="22">
        <v>77180.52</v>
      </c>
      <c r="G9" s="22">
        <v>80193.95999999999</v>
      </c>
      <c r="H9" s="22">
        <v>12519.67</v>
      </c>
      <c r="I9" s="22">
        <v>17634.25</v>
      </c>
      <c r="J9" s="22">
        <f t="shared" si="0"/>
        <v>242943.16999999998</v>
      </c>
      <c r="K9" s="22">
        <f aca="true" t="shared" si="1" ref="K9:K33">J9+E9+H9+I9</f>
        <v>279746.29000000004</v>
      </c>
      <c r="L9" s="22">
        <v>77716.71</v>
      </c>
      <c r="M9" s="22">
        <v>77716.71</v>
      </c>
      <c r="N9" s="22">
        <v>77716.69999999997</v>
      </c>
      <c r="O9" s="22">
        <f aca="true" t="shared" si="2" ref="O9:O33">L9+M9+N9</f>
        <v>233150.12</v>
      </c>
      <c r="P9" s="22">
        <f aca="true" t="shared" si="3" ref="P9:P33">O9+J9</f>
        <v>476093.29</v>
      </c>
      <c r="Q9" s="22">
        <f aca="true" t="shared" si="4" ref="Q9:Q33">E9+H9+I9</f>
        <v>36803.119999999995</v>
      </c>
      <c r="R9" s="22">
        <f aca="true" t="shared" si="5" ref="R9:R33">P9+Q9</f>
        <v>512896.41</v>
      </c>
    </row>
    <row r="10" spans="1:18" s="23" customFormat="1" ht="59.25" customHeight="1">
      <c r="A10" s="15">
        <v>2</v>
      </c>
      <c r="B10" s="18" t="s">
        <v>56</v>
      </c>
      <c r="C10" s="21" t="s">
        <v>26</v>
      </c>
      <c r="D10" s="22">
        <v>79812.33</v>
      </c>
      <c r="E10" s="22">
        <v>3518.37</v>
      </c>
      <c r="F10" s="22">
        <v>71988.46</v>
      </c>
      <c r="G10" s="22">
        <v>74803.31000000001</v>
      </c>
      <c r="H10" s="22">
        <v>8060.8</v>
      </c>
      <c r="I10" s="22">
        <v>6293.91</v>
      </c>
      <c r="J10" s="22">
        <f t="shared" si="0"/>
        <v>226604.10000000003</v>
      </c>
      <c r="K10" s="22">
        <f t="shared" si="1"/>
        <v>244477.18000000002</v>
      </c>
      <c r="L10" s="22">
        <v>72499.01</v>
      </c>
      <c r="M10" s="22">
        <v>72499.01</v>
      </c>
      <c r="N10" s="22">
        <v>72499.02000000003</v>
      </c>
      <c r="O10" s="22">
        <f t="shared" si="2"/>
        <v>217497.04000000004</v>
      </c>
      <c r="P10" s="22">
        <f t="shared" si="3"/>
        <v>444101.1400000001</v>
      </c>
      <c r="Q10" s="22">
        <f t="shared" si="4"/>
        <v>17873.08</v>
      </c>
      <c r="R10" s="22">
        <f t="shared" si="5"/>
        <v>461974.2200000001</v>
      </c>
    </row>
    <row r="11" spans="1:18" s="23" customFormat="1" ht="45" customHeight="1">
      <c r="A11" s="15">
        <v>3</v>
      </c>
      <c r="B11" s="18" t="s">
        <v>4</v>
      </c>
      <c r="C11" s="21" t="s">
        <v>36</v>
      </c>
      <c r="D11" s="22">
        <v>91748.34</v>
      </c>
      <c r="E11" s="22">
        <v>177.59</v>
      </c>
      <c r="F11" s="22">
        <v>99435.9</v>
      </c>
      <c r="G11" s="22">
        <v>94932.56999999999</v>
      </c>
      <c r="H11" s="22">
        <v>708.45</v>
      </c>
      <c r="I11" s="22">
        <v>827.3</v>
      </c>
      <c r="J11" s="22">
        <f t="shared" si="0"/>
        <v>286116.80999999994</v>
      </c>
      <c r="K11" s="22">
        <f t="shared" si="1"/>
        <v>287830.14999999997</v>
      </c>
      <c r="L11" s="22">
        <v>92019.74</v>
      </c>
      <c r="M11" s="22">
        <v>92019.74</v>
      </c>
      <c r="N11" s="22">
        <v>92019.73999999998</v>
      </c>
      <c r="O11" s="22">
        <f t="shared" si="2"/>
        <v>276059.22</v>
      </c>
      <c r="P11" s="22">
        <f t="shared" si="3"/>
        <v>562176.0299999999</v>
      </c>
      <c r="Q11" s="22">
        <f t="shared" si="4"/>
        <v>1713.3400000000001</v>
      </c>
      <c r="R11" s="22">
        <f t="shared" si="5"/>
        <v>563889.3699999999</v>
      </c>
    </row>
    <row r="12" spans="1:18" s="23" customFormat="1" ht="39.75" customHeight="1">
      <c r="A12" s="15">
        <v>4</v>
      </c>
      <c r="B12" s="18" t="s">
        <v>9</v>
      </c>
      <c r="C12" s="21" t="s">
        <v>55</v>
      </c>
      <c r="D12" s="22">
        <v>56249.37</v>
      </c>
      <c r="E12" s="22">
        <v>0</v>
      </c>
      <c r="F12" s="22">
        <v>60992.07</v>
      </c>
      <c r="G12" s="22">
        <v>58024.799999999996</v>
      </c>
      <c r="H12" s="22">
        <v>0</v>
      </c>
      <c r="I12" s="22">
        <v>0</v>
      </c>
      <c r="J12" s="22">
        <f t="shared" si="0"/>
        <v>175266.24</v>
      </c>
      <c r="K12" s="22">
        <f t="shared" si="1"/>
        <v>175266.24</v>
      </c>
      <c r="L12" s="22">
        <v>56252.73</v>
      </c>
      <c r="M12" s="22">
        <v>56252.73</v>
      </c>
      <c r="N12" s="22">
        <v>56252.74</v>
      </c>
      <c r="O12" s="22">
        <f t="shared" si="2"/>
        <v>168758.2</v>
      </c>
      <c r="P12" s="22">
        <f t="shared" si="3"/>
        <v>344024.44</v>
      </c>
      <c r="Q12" s="22">
        <f t="shared" si="4"/>
        <v>0</v>
      </c>
      <c r="R12" s="22">
        <f t="shared" si="5"/>
        <v>344024.44</v>
      </c>
    </row>
    <row r="13" spans="1:18" s="23" customFormat="1" ht="39.75" customHeight="1">
      <c r="A13" s="15">
        <v>5</v>
      </c>
      <c r="B13" s="18" t="s">
        <v>16</v>
      </c>
      <c r="C13" s="21" t="s">
        <v>38</v>
      </c>
      <c r="D13" s="22">
        <v>53880.37</v>
      </c>
      <c r="E13" s="22">
        <v>1167.02</v>
      </c>
      <c r="F13" s="22">
        <v>55721.58</v>
      </c>
      <c r="G13" s="22">
        <v>53918.64</v>
      </c>
      <c r="H13" s="22">
        <v>2211.62</v>
      </c>
      <c r="I13" s="22">
        <v>0</v>
      </c>
      <c r="J13" s="22">
        <f t="shared" si="0"/>
        <v>163520.59</v>
      </c>
      <c r="K13" s="22">
        <f t="shared" si="1"/>
        <v>166899.22999999998</v>
      </c>
      <c r="L13" s="22">
        <v>53852.95</v>
      </c>
      <c r="M13" s="22">
        <v>53852.95</v>
      </c>
      <c r="N13" s="22">
        <v>53852.95000000001</v>
      </c>
      <c r="O13" s="22">
        <f t="shared" si="2"/>
        <v>161558.85</v>
      </c>
      <c r="P13" s="22">
        <f t="shared" si="3"/>
        <v>325079.44</v>
      </c>
      <c r="Q13" s="22">
        <f t="shared" si="4"/>
        <v>3378.64</v>
      </c>
      <c r="R13" s="22">
        <f t="shared" si="5"/>
        <v>328458.08</v>
      </c>
    </row>
    <row r="14" spans="1:18" s="23" customFormat="1" ht="39.75" customHeight="1">
      <c r="A14" s="15">
        <v>6</v>
      </c>
      <c r="B14" s="18" t="s">
        <v>49</v>
      </c>
      <c r="C14" s="21" t="s">
        <v>50</v>
      </c>
      <c r="D14" s="22">
        <v>72597.18</v>
      </c>
      <c r="E14" s="22">
        <v>2249.86</v>
      </c>
      <c r="F14" s="22">
        <v>78680.08</v>
      </c>
      <c r="G14" s="22">
        <v>77293.55</v>
      </c>
      <c r="H14" s="22">
        <v>3633.46</v>
      </c>
      <c r="I14" s="22">
        <v>5454.67</v>
      </c>
      <c r="J14" s="22">
        <f t="shared" si="0"/>
        <v>228570.81</v>
      </c>
      <c r="K14" s="22">
        <f t="shared" si="1"/>
        <v>239908.8</v>
      </c>
      <c r="L14" s="22">
        <v>75005.23</v>
      </c>
      <c r="M14" s="22">
        <v>75005.23</v>
      </c>
      <c r="N14" s="22">
        <v>75005.23000000003</v>
      </c>
      <c r="O14" s="22">
        <f t="shared" si="2"/>
        <v>225015.69</v>
      </c>
      <c r="P14" s="22">
        <f t="shared" si="3"/>
        <v>453586.5</v>
      </c>
      <c r="Q14" s="22">
        <f t="shared" si="4"/>
        <v>11337.99</v>
      </c>
      <c r="R14" s="22">
        <f t="shared" si="5"/>
        <v>464924.49</v>
      </c>
    </row>
    <row r="15" spans="1:18" s="23" customFormat="1" ht="39.75" customHeight="1">
      <c r="A15" s="15">
        <v>7</v>
      </c>
      <c r="B15" s="18" t="s">
        <v>7</v>
      </c>
      <c r="C15" s="21" t="s">
        <v>35</v>
      </c>
      <c r="D15" s="22">
        <v>100808.54</v>
      </c>
      <c r="E15" s="22">
        <v>5152.49</v>
      </c>
      <c r="F15" s="22">
        <v>109255.25</v>
      </c>
      <c r="G15" s="22">
        <v>103376.69</v>
      </c>
      <c r="H15" s="22">
        <v>12499.71</v>
      </c>
      <c r="I15" s="22">
        <v>19270.04</v>
      </c>
      <c r="J15" s="22">
        <f t="shared" si="0"/>
        <v>313440.48</v>
      </c>
      <c r="K15" s="22">
        <f t="shared" si="1"/>
        <v>350362.72</v>
      </c>
      <c r="L15" s="22">
        <v>101268.8</v>
      </c>
      <c r="M15" s="22">
        <v>101268.8</v>
      </c>
      <c r="N15" s="22">
        <v>101268.80000000003</v>
      </c>
      <c r="O15" s="22">
        <f t="shared" si="2"/>
        <v>303806.4</v>
      </c>
      <c r="P15" s="22">
        <f t="shared" si="3"/>
        <v>617246.88</v>
      </c>
      <c r="Q15" s="22">
        <f t="shared" si="4"/>
        <v>36922.24</v>
      </c>
      <c r="R15" s="22">
        <f t="shared" si="5"/>
        <v>654169.12</v>
      </c>
    </row>
    <row r="16" spans="1:18" s="23" customFormat="1" ht="48.75" customHeight="1">
      <c r="A16" s="15">
        <v>8</v>
      </c>
      <c r="B16" s="18" t="s">
        <v>14</v>
      </c>
      <c r="C16" s="21" t="s">
        <v>47</v>
      </c>
      <c r="D16" s="22">
        <v>53041.95</v>
      </c>
      <c r="E16" s="22">
        <v>0</v>
      </c>
      <c r="F16" s="22">
        <v>56578.26</v>
      </c>
      <c r="G16" s="22">
        <v>58210.399999999994</v>
      </c>
      <c r="H16" s="22">
        <v>0</v>
      </c>
      <c r="I16" s="22">
        <v>0</v>
      </c>
      <c r="J16" s="22">
        <f t="shared" si="0"/>
        <v>167830.61</v>
      </c>
      <c r="K16" s="22">
        <f t="shared" si="1"/>
        <v>167830.61</v>
      </c>
      <c r="L16" s="22">
        <v>56546.55</v>
      </c>
      <c r="M16" s="22">
        <v>56546.55</v>
      </c>
      <c r="N16" s="22">
        <v>56546.54000000001</v>
      </c>
      <c r="O16" s="22">
        <f t="shared" si="2"/>
        <v>169639.64</v>
      </c>
      <c r="P16" s="22">
        <f t="shared" si="3"/>
        <v>337470.25</v>
      </c>
      <c r="Q16" s="22">
        <f t="shared" si="4"/>
        <v>0</v>
      </c>
      <c r="R16" s="22">
        <f t="shared" si="5"/>
        <v>337470.25</v>
      </c>
    </row>
    <row r="17" spans="1:18" s="23" customFormat="1" ht="39.75" customHeight="1">
      <c r="A17" s="15">
        <v>9</v>
      </c>
      <c r="B17" s="18" t="s">
        <v>10</v>
      </c>
      <c r="C17" s="21" t="s">
        <v>41</v>
      </c>
      <c r="D17" s="22">
        <v>107616.09</v>
      </c>
      <c r="E17" s="22">
        <v>0</v>
      </c>
      <c r="F17" s="22">
        <v>116633.22</v>
      </c>
      <c r="G17" s="22">
        <v>110932.28</v>
      </c>
      <c r="H17" s="22">
        <v>4492.43</v>
      </c>
      <c r="I17" s="22">
        <v>3307.03</v>
      </c>
      <c r="J17" s="22">
        <f t="shared" si="0"/>
        <v>335181.58999999997</v>
      </c>
      <c r="K17" s="22">
        <f t="shared" si="1"/>
        <v>342981.05</v>
      </c>
      <c r="L17" s="22">
        <v>107523.15</v>
      </c>
      <c r="M17" s="22">
        <v>107523.15</v>
      </c>
      <c r="N17" s="22">
        <v>107523.16000000003</v>
      </c>
      <c r="O17" s="22">
        <f t="shared" si="2"/>
        <v>322569.46</v>
      </c>
      <c r="P17" s="22">
        <f t="shared" si="3"/>
        <v>657751.05</v>
      </c>
      <c r="Q17" s="22">
        <f t="shared" si="4"/>
        <v>7799.460000000001</v>
      </c>
      <c r="R17" s="22">
        <f t="shared" si="5"/>
        <v>665550.51</v>
      </c>
    </row>
    <row r="18" spans="1:18" s="23" customFormat="1" ht="39.75" customHeight="1">
      <c r="A18" s="15">
        <v>10</v>
      </c>
      <c r="B18" s="18" t="s">
        <v>2</v>
      </c>
      <c r="C18" s="21" t="s">
        <v>44</v>
      </c>
      <c r="D18" s="22">
        <v>152726.23</v>
      </c>
      <c r="E18" s="22">
        <v>20851.46</v>
      </c>
      <c r="F18" s="22">
        <v>165523.13</v>
      </c>
      <c r="G18" s="22">
        <v>155829.77</v>
      </c>
      <c r="H18" s="22">
        <v>34739.16</v>
      </c>
      <c r="I18" s="22">
        <v>36618.45</v>
      </c>
      <c r="J18" s="22">
        <f t="shared" si="0"/>
        <v>474079.13</v>
      </c>
      <c r="K18" s="22">
        <f t="shared" si="1"/>
        <v>566288.2</v>
      </c>
      <c r="L18" s="22">
        <v>150982.05</v>
      </c>
      <c r="M18" s="22">
        <v>150982.05</v>
      </c>
      <c r="N18" s="22">
        <v>150982.05000000005</v>
      </c>
      <c r="O18" s="22">
        <f t="shared" si="2"/>
        <v>452946.15</v>
      </c>
      <c r="P18" s="22">
        <f t="shared" si="3"/>
        <v>927025.28</v>
      </c>
      <c r="Q18" s="22">
        <f t="shared" si="4"/>
        <v>92209.07</v>
      </c>
      <c r="R18" s="22">
        <f t="shared" si="5"/>
        <v>1019234.3500000001</v>
      </c>
    </row>
    <row r="19" spans="1:18" s="23" customFormat="1" ht="39.75" customHeight="1">
      <c r="A19" s="15">
        <v>11</v>
      </c>
      <c r="B19" s="18" t="s">
        <v>51</v>
      </c>
      <c r="C19" s="21" t="s">
        <v>52</v>
      </c>
      <c r="D19" s="22">
        <v>53028.96</v>
      </c>
      <c r="E19" s="22">
        <v>0</v>
      </c>
      <c r="F19" s="22">
        <v>57162.95</v>
      </c>
      <c r="G19" s="22">
        <v>53747.97</v>
      </c>
      <c r="H19" s="22">
        <v>0</v>
      </c>
      <c r="I19" s="22">
        <v>0</v>
      </c>
      <c r="J19" s="22">
        <f t="shared" si="0"/>
        <v>163939.88</v>
      </c>
      <c r="K19" s="22">
        <f t="shared" si="1"/>
        <v>163939.88</v>
      </c>
      <c r="L19" s="22">
        <v>53674.51</v>
      </c>
      <c r="M19" s="22">
        <v>53674.51</v>
      </c>
      <c r="N19" s="22">
        <v>53674.52</v>
      </c>
      <c r="O19" s="22">
        <f t="shared" si="2"/>
        <v>161023.54</v>
      </c>
      <c r="P19" s="22">
        <f t="shared" si="3"/>
        <v>324963.42000000004</v>
      </c>
      <c r="Q19" s="22">
        <f t="shared" si="4"/>
        <v>0</v>
      </c>
      <c r="R19" s="22">
        <f t="shared" si="5"/>
        <v>324963.42000000004</v>
      </c>
    </row>
    <row r="20" spans="1:18" s="23" customFormat="1" ht="39.75" customHeight="1">
      <c r="A20" s="15">
        <v>12</v>
      </c>
      <c r="B20" s="18" t="s">
        <v>19</v>
      </c>
      <c r="C20" s="21" t="s">
        <v>45</v>
      </c>
      <c r="D20" s="22">
        <v>79804.48</v>
      </c>
      <c r="E20" s="22">
        <v>2557.58</v>
      </c>
      <c r="F20" s="22">
        <v>86491.27</v>
      </c>
      <c r="G20" s="22">
        <v>82266.52</v>
      </c>
      <c r="H20" s="22">
        <v>3866.68</v>
      </c>
      <c r="I20" s="22">
        <v>8975.67</v>
      </c>
      <c r="J20" s="22">
        <f t="shared" si="0"/>
        <v>248562.27000000002</v>
      </c>
      <c r="K20" s="22">
        <f t="shared" si="1"/>
        <v>263962.2</v>
      </c>
      <c r="L20" s="22">
        <v>79742.8</v>
      </c>
      <c r="M20" s="22">
        <v>79742.8</v>
      </c>
      <c r="N20" s="22">
        <v>79742.79999999997</v>
      </c>
      <c r="O20" s="22">
        <f t="shared" si="2"/>
        <v>239228.39999999997</v>
      </c>
      <c r="P20" s="22">
        <f t="shared" si="3"/>
        <v>487790.67</v>
      </c>
      <c r="Q20" s="22">
        <f t="shared" si="4"/>
        <v>15399.93</v>
      </c>
      <c r="R20" s="22">
        <f t="shared" si="5"/>
        <v>503190.6</v>
      </c>
    </row>
    <row r="21" spans="1:18" s="23" customFormat="1" ht="39.75" customHeight="1">
      <c r="A21" s="15">
        <v>13</v>
      </c>
      <c r="B21" s="18" t="s">
        <v>18</v>
      </c>
      <c r="C21" s="21" t="s">
        <v>34</v>
      </c>
      <c r="D21" s="22">
        <v>75424.66</v>
      </c>
      <c r="E21" s="22">
        <v>0</v>
      </c>
      <c r="F21" s="22">
        <v>81740.98</v>
      </c>
      <c r="G21" s="22">
        <v>77762.95</v>
      </c>
      <c r="H21" s="22">
        <v>0</v>
      </c>
      <c r="I21" s="22">
        <v>0</v>
      </c>
      <c r="J21" s="22">
        <f t="shared" si="0"/>
        <v>234928.59</v>
      </c>
      <c r="K21" s="22">
        <f t="shared" si="1"/>
        <v>234928.59</v>
      </c>
      <c r="L21" s="22">
        <v>75388.42</v>
      </c>
      <c r="M21" s="22">
        <v>75388.42</v>
      </c>
      <c r="N21" s="22">
        <v>75388.42000000003</v>
      </c>
      <c r="O21" s="22">
        <f t="shared" si="2"/>
        <v>226165.26</v>
      </c>
      <c r="P21" s="22">
        <f t="shared" si="3"/>
        <v>461093.85</v>
      </c>
      <c r="Q21" s="22">
        <f t="shared" si="4"/>
        <v>0</v>
      </c>
      <c r="R21" s="22">
        <f t="shared" si="5"/>
        <v>461093.85</v>
      </c>
    </row>
    <row r="22" spans="1:18" s="23" customFormat="1" ht="39.75" customHeight="1">
      <c r="A22" s="15">
        <v>14</v>
      </c>
      <c r="B22" s="18" t="s">
        <v>5</v>
      </c>
      <c r="C22" s="21" t="s">
        <v>37</v>
      </c>
      <c r="D22" s="22">
        <v>61176.56</v>
      </c>
      <c r="E22" s="22">
        <v>0</v>
      </c>
      <c r="F22" s="22">
        <v>66063.2</v>
      </c>
      <c r="G22" s="22">
        <v>61223.35</v>
      </c>
      <c r="H22" s="22">
        <v>0</v>
      </c>
      <c r="I22" s="22">
        <v>0</v>
      </c>
      <c r="J22" s="22">
        <f t="shared" si="0"/>
        <v>188463.11</v>
      </c>
      <c r="K22" s="22">
        <f t="shared" si="1"/>
        <v>188463.11</v>
      </c>
      <c r="L22" s="22">
        <v>61141.79</v>
      </c>
      <c r="M22" s="22">
        <v>61141.79</v>
      </c>
      <c r="N22" s="22">
        <v>61141.789999999986</v>
      </c>
      <c r="O22" s="22">
        <f t="shared" si="2"/>
        <v>183425.37</v>
      </c>
      <c r="P22" s="22">
        <f t="shared" si="3"/>
        <v>371888.48</v>
      </c>
      <c r="Q22" s="22">
        <f t="shared" si="4"/>
        <v>0</v>
      </c>
      <c r="R22" s="22">
        <f t="shared" si="5"/>
        <v>371888.48</v>
      </c>
    </row>
    <row r="23" spans="1:18" s="23" customFormat="1" ht="39.75" customHeight="1">
      <c r="A23" s="15">
        <v>15</v>
      </c>
      <c r="B23" s="18" t="s">
        <v>12</v>
      </c>
      <c r="C23" s="21" t="s">
        <v>32</v>
      </c>
      <c r="D23" s="22">
        <v>60190.17</v>
      </c>
      <c r="E23" s="22">
        <v>0</v>
      </c>
      <c r="F23" s="22">
        <v>68159.49</v>
      </c>
      <c r="G23" s="22">
        <v>70101.43999999999</v>
      </c>
      <c r="H23" s="22">
        <v>0</v>
      </c>
      <c r="I23" s="22">
        <v>0</v>
      </c>
      <c r="J23" s="22">
        <f t="shared" si="0"/>
        <v>198451.09999999998</v>
      </c>
      <c r="K23" s="22">
        <f t="shared" si="1"/>
        <v>198451.09999999998</v>
      </c>
      <c r="L23" s="22">
        <v>68158.85</v>
      </c>
      <c r="M23" s="22">
        <v>68158.85</v>
      </c>
      <c r="N23" s="22">
        <v>68158.84999999998</v>
      </c>
      <c r="O23" s="22">
        <f t="shared" si="2"/>
        <v>204476.55</v>
      </c>
      <c r="P23" s="22">
        <f t="shared" si="3"/>
        <v>402927.64999999997</v>
      </c>
      <c r="Q23" s="22">
        <f t="shared" si="4"/>
        <v>0</v>
      </c>
      <c r="R23" s="22">
        <f t="shared" si="5"/>
        <v>402927.64999999997</v>
      </c>
    </row>
    <row r="24" spans="1:18" s="23" customFormat="1" ht="39.75" customHeight="1">
      <c r="A24" s="15">
        <v>16</v>
      </c>
      <c r="B24" s="18" t="s">
        <v>13</v>
      </c>
      <c r="C24" s="21" t="s">
        <v>27</v>
      </c>
      <c r="D24" s="22">
        <v>74985.62</v>
      </c>
      <c r="E24" s="22">
        <v>15499.38</v>
      </c>
      <c r="F24" s="22">
        <v>81268.64</v>
      </c>
      <c r="G24" s="22">
        <v>77662.81000000001</v>
      </c>
      <c r="H24" s="22">
        <v>28558.6</v>
      </c>
      <c r="I24" s="22">
        <v>36580.61</v>
      </c>
      <c r="J24" s="22">
        <f t="shared" si="0"/>
        <v>233917.07</v>
      </c>
      <c r="K24" s="22">
        <f t="shared" si="1"/>
        <v>314555.66</v>
      </c>
      <c r="L24" s="22">
        <v>75295.48</v>
      </c>
      <c r="M24" s="22">
        <v>75295.48</v>
      </c>
      <c r="N24" s="22">
        <v>75295.47000000002</v>
      </c>
      <c r="O24" s="22">
        <f t="shared" si="2"/>
        <v>225886.43</v>
      </c>
      <c r="P24" s="22">
        <f t="shared" si="3"/>
        <v>459803.5</v>
      </c>
      <c r="Q24" s="22">
        <f t="shared" si="4"/>
        <v>80638.59</v>
      </c>
      <c r="R24" s="22">
        <f t="shared" si="5"/>
        <v>540442.09</v>
      </c>
    </row>
    <row r="25" spans="1:18" s="23" customFormat="1" ht="39.75" customHeight="1">
      <c r="A25" s="15">
        <v>17</v>
      </c>
      <c r="B25" s="18" t="s">
        <v>20</v>
      </c>
      <c r="C25" s="21" t="s">
        <v>46</v>
      </c>
      <c r="D25" s="22">
        <v>66857.85</v>
      </c>
      <c r="E25" s="22">
        <v>2292.1</v>
      </c>
      <c r="F25" s="22">
        <v>72459.85</v>
      </c>
      <c r="G25" s="22">
        <v>68924.09000000001</v>
      </c>
      <c r="H25" s="22">
        <v>8610.32</v>
      </c>
      <c r="I25" s="22">
        <v>9955.6</v>
      </c>
      <c r="J25" s="22">
        <f t="shared" si="0"/>
        <v>208241.79</v>
      </c>
      <c r="K25" s="22">
        <f t="shared" si="1"/>
        <v>229099.81000000003</v>
      </c>
      <c r="L25" s="22">
        <v>66815.29</v>
      </c>
      <c r="M25" s="22">
        <v>66815.29</v>
      </c>
      <c r="N25" s="22">
        <v>66815.29000000002</v>
      </c>
      <c r="O25" s="22">
        <f t="shared" si="2"/>
        <v>200445.87</v>
      </c>
      <c r="P25" s="22">
        <f t="shared" si="3"/>
        <v>408687.66000000003</v>
      </c>
      <c r="Q25" s="22">
        <f t="shared" si="4"/>
        <v>20858.02</v>
      </c>
      <c r="R25" s="22">
        <f t="shared" si="5"/>
        <v>429545.68000000005</v>
      </c>
    </row>
    <row r="26" spans="1:18" s="23" customFormat="1" ht="39.75" customHeight="1">
      <c r="A26" s="15">
        <v>18</v>
      </c>
      <c r="B26" s="18" t="s">
        <v>3</v>
      </c>
      <c r="C26" s="21" t="s">
        <v>43</v>
      </c>
      <c r="D26" s="22">
        <v>47195.9</v>
      </c>
      <c r="E26" s="22">
        <v>2167.19</v>
      </c>
      <c r="F26" s="22">
        <v>51150.43</v>
      </c>
      <c r="G26" s="22">
        <v>48650.56</v>
      </c>
      <c r="H26" s="22">
        <v>4249.78</v>
      </c>
      <c r="I26" s="22">
        <v>3236</v>
      </c>
      <c r="J26" s="22">
        <f t="shared" si="0"/>
        <v>146996.88999999998</v>
      </c>
      <c r="K26" s="22">
        <f t="shared" si="1"/>
        <v>156649.86</v>
      </c>
      <c r="L26" s="22">
        <v>47155.95</v>
      </c>
      <c r="M26" s="22">
        <v>47155.95</v>
      </c>
      <c r="N26" s="22">
        <v>47155.95999999999</v>
      </c>
      <c r="O26" s="22">
        <f t="shared" si="2"/>
        <v>141467.86</v>
      </c>
      <c r="P26" s="22">
        <f t="shared" si="3"/>
        <v>288464.75</v>
      </c>
      <c r="Q26" s="22">
        <f t="shared" si="4"/>
        <v>9652.97</v>
      </c>
      <c r="R26" s="22">
        <f t="shared" si="5"/>
        <v>298117.72</v>
      </c>
    </row>
    <row r="27" spans="1:18" s="23" customFormat="1" ht="39.75" customHeight="1">
      <c r="A27" s="15">
        <v>19</v>
      </c>
      <c r="B27" s="18" t="s">
        <v>15</v>
      </c>
      <c r="C27" s="21" t="s">
        <v>39</v>
      </c>
      <c r="D27" s="22">
        <v>88659.85</v>
      </c>
      <c r="E27" s="22">
        <v>3430.5</v>
      </c>
      <c r="F27" s="22">
        <v>96088.64</v>
      </c>
      <c r="G27" s="22">
        <v>91390.9</v>
      </c>
      <c r="H27" s="22">
        <v>5510.26</v>
      </c>
      <c r="I27" s="22">
        <v>5910.43</v>
      </c>
      <c r="J27" s="22">
        <f t="shared" si="0"/>
        <v>276139.39</v>
      </c>
      <c r="K27" s="22">
        <f t="shared" si="1"/>
        <v>290990.58</v>
      </c>
      <c r="L27" s="22">
        <v>88580.74</v>
      </c>
      <c r="M27" s="22">
        <v>88580.74</v>
      </c>
      <c r="N27" s="22">
        <v>88580.74999999999</v>
      </c>
      <c r="O27" s="22">
        <f t="shared" si="2"/>
        <v>265742.23</v>
      </c>
      <c r="P27" s="22">
        <f t="shared" si="3"/>
        <v>541881.62</v>
      </c>
      <c r="Q27" s="22">
        <f t="shared" si="4"/>
        <v>14851.19</v>
      </c>
      <c r="R27" s="22">
        <f t="shared" si="5"/>
        <v>556732.8099999999</v>
      </c>
    </row>
    <row r="28" spans="1:18" s="23" customFormat="1" ht="39.75" customHeight="1">
      <c r="A28" s="15">
        <v>20</v>
      </c>
      <c r="B28" s="18" t="s">
        <v>21</v>
      </c>
      <c r="C28" s="21" t="s">
        <v>30</v>
      </c>
      <c r="D28" s="22">
        <v>148481.25</v>
      </c>
      <c r="E28" s="22">
        <v>482.53</v>
      </c>
      <c r="F28" s="22">
        <v>149794.53</v>
      </c>
      <c r="G28" s="22">
        <v>154203.59</v>
      </c>
      <c r="H28" s="22">
        <v>0</v>
      </c>
      <c r="I28" s="22">
        <v>0</v>
      </c>
      <c r="J28" s="22">
        <f t="shared" si="0"/>
        <v>452479.37</v>
      </c>
      <c r="K28" s="22">
        <f t="shared" si="1"/>
        <v>452961.9</v>
      </c>
      <c r="L28" s="22">
        <v>149541.05</v>
      </c>
      <c r="M28" s="22">
        <v>149541.05</v>
      </c>
      <c r="N28" s="22">
        <v>149541.04000000004</v>
      </c>
      <c r="O28" s="22">
        <f t="shared" si="2"/>
        <v>448623.14</v>
      </c>
      <c r="P28" s="22">
        <f t="shared" si="3"/>
        <v>901102.51</v>
      </c>
      <c r="Q28" s="22">
        <f t="shared" si="4"/>
        <v>482.53</v>
      </c>
      <c r="R28" s="22">
        <f t="shared" si="5"/>
        <v>901585.04</v>
      </c>
    </row>
    <row r="29" spans="1:18" s="23" customFormat="1" ht="39.75" customHeight="1">
      <c r="A29" s="15">
        <v>21</v>
      </c>
      <c r="B29" s="18" t="s">
        <v>22</v>
      </c>
      <c r="C29" s="21" t="s">
        <v>31</v>
      </c>
      <c r="D29" s="22">
        <v>50756.05</v>
      </c>
      <c r="E29" s="22">
        <v>0</v>
      </c>
      <c r="F29" s="22">
        <v>53438.09</v>
      </c>
      <c r="G29" s="22">
        <v>54980.310000000005</v>
      </c>
      <c r="H29" s="22">
        <v>0</v>
      </c>
      <c r="I29" s="22">
        <v>0</v>
      </c>
      <c r="J29" s="22">
        <f t="shared" si="0"/>
        <v>159174.45</v>
      </c>
      <c r="K29" s="22">
        <f t="shared" si="1"/>
        <v>159174.45</v>
      </c>
      <c r="L29" s="22">
        <v>53389.48</v>
      </c>
      <c r="M29" s="22">
        <v>53389.48</v>
      </c>
      <c r="N29" s="22">
        <v>53389.49</v>
      </c>
      <c r="O29" s="22">
        <f t="shared" si="2"/>
        <v>160168.45</v>
      </c>
      <c r="P29" s="22">
        <f t="shared" si="3"/>
        <v>319342.9</v>
      </c>
      <c r="Q29" s="22">
        <f t="shared" si="4"/>
        <v>0</v>
      </c>
      <c r="R29" s="22">
        <f t="shared" si="5"/>
        <v>319342.9</v>
      </c>
    </row>
    <row r="30" spans="1:18" s="23" customFormat="1" ht="39.75" customHeight="1">
      <c r="A30" s="15">
        <v>22</v>
      </c>
      <c r="B30" s="18" t="s">
        <v>23</v>
      </c>
      <c r="C30" s="21" t="s">
        <v>29</v>
      </c>
      <c r="D30" s="22">
        <v>53273.43</v>
      </c>
      <c r="E30" s="22">
        <v>0</v>
      </c>
      <c r="F30" s="22">
        <v>84443.21</v>
      </c>
      <c r="G30" s="22">
        <v>119865.43</v>
      </c>
      <c r="H30" s="22">
        <v>0</v>
      </c>
      <c r="I30" s="22">
        <v>0</v>
      </c>
      <c r="J30" s="22">
        <f t="shared" si="0"/>
        <v>257582.07</v>
      </c>
      <c r="K30" s="22">
        <f t="shared" si="1"/>
        <v>257582.07</v>
      </c>
      <c r="L30" s="22">
        <v>119692.41</v>
      </c>
      <c r="M30" s="22">
        <v>119692.41</v>
      </c>
      <c r="N30" s="22">
        <v>119692.40999999997</v>
      </c>
      <c r="O30" s="22">
        <f t="shared" si="2"/>
        <v>359077.23</v>
      </c>
      <c r="P30" s="22">
        <f t="shared" si="3"/>
        <v>616659.3</v>
      </c>
      <c r="Q30" s="22">
        <f t="shared" si="4"/>
        <v>0</v>
      </c>
      <c r="R30" s="22">
        <f t="shared" si="5"/>
        <v>616659.3</v>
      </c>
    </row>
    <row r="31" spans="1:18" s="23" customFormat="1" ht="56.25" customHeight="1">
      <c r="A31" s="15">
        <v>23</v>
      </c>
      <c r="B31" s="18" t="s">
        <v>24</v>
      </c>
      <c r="C31" s="21" t="s">
        <v>28</v>
      </c>
      <c r="D31" s="22">
        <v>53607.58</v>
      </c>
      <c r="E31" s="22">
        <v>0</v>
      </c>
      <c r="F31" s="22">
        <v>66066.27</v>
      </c>
      <c r="G31" s="22">
        <v>71455.14</v>
      </c>
      <c r="H31" s="22">
        <v>0</v>
      </c>
      <c r="I31" s="22">
        <v>0</v>
      </c>
      <c r="J31" s="22">
        <f t="shared" si="0"/>
        <v>191128.99</v>
      </c>
      <c r="K31" s="22">
        <f t="shared" si="1"/>
        <v>191128.99</v>
      </c>
      <c r="L31" s="22">
        <v>71348.7</v>
      </c>
      <c r="M31" s="22">
        <v>71348.7</v>
      </c>
      <c r="N31" s="22">
        <v>71348.70000000003</v>
      </c>
      <c r="O31" s="22">
        <f t="shared" si="2"/>
        <v>214046.10000000003</v>
      </c>
      <c r="P31" s="22">
        <f t="shared" si="3"/>
        <v>405175.09</v>
      </c>
      <c r="Q31" s="22">
        <f t="shared" si="4"/>
        <v>0</v>
      </c>
      <c r="R31" s="22">
        <f t="shared" si="5"/>
        <v>405175.09</v>
      </c>
    </row>
    <row r="32" spans="1:18" s="23" customFormat="1" ht="39.75" customHeight="1">
      <c r="A32" s="15">
        <v>24</v>
      </c>
      <c r="B32" s="18" t="s">
        <v>25</v>
      </c>
      <c r="C32" s="21" t="s">
        <v>40</v>
      </c>
      <c r="D32" s="22">
        <v>49042.13</v>
      </c>
      <c r="E32" s="22">
        <v>0</v>
      </c>
      <c r="F32" s="22">
        <v>49436.23</v>
      </c>
      <c r="G32" s="22">
        <v>51078.99</v>
      </c>
      <c r="H32" s="22">
        <v>0</v>
      </c>
      <c r="I32" s="22">
        <v>0</v>
      </c>
      <c r="J32" s="22">
        <f t="shared" si="0"/>
        <v>149557.35</v>
      </c>
      <c r="K32" s="22">
        <f t="shared" si="1"/>
        <v>149557.35</v>
      </c>
      <c r="L32" s="22">
        <v>49583.42</v>
      </c>
      <c r="M32" s="22">
        <v>49583.42</v>
      </c>
      <c r="N32" s="22">
        <v>49583.41</v>
      </c>
      <c r="O32" s="22">
        <f t="shared" si="2"/>
        <v>148750.25</v>
      </c>
      <c r="P32" s="22">
        <f t="shared" si="3"/>
        <v>298307.6</v>
      </c>
      <c r="Q32" s="22">
        <f t="shared" si="4"/>
        <v>0</v>
      </c>
      <c r="R32" s="22">
        <f t="shared" si="5"/>
        <v>298307.6</v>
      </c>
    </row>
    <row r="33" spans="1:18" s="23" customFormat="1" ht="39.75" customHeight="1">
      <c r="A33" s="15">
        <v>25</v>
      </c>
      <c r="B33" s="18" t="s">
        <v>53</v>
      </c>
      <c r="C33" s="21" t="s">
        <v>54</v>
      </c>
      <c r="D33" s="22">
        <v>55949.91</v>
      </c>
      <c r="E33" s="22">
        <v>0</v>
      </c>
      <c r="F33" s="22">
        <v>46204.01</v>
      </c>
      <c r="G33" s="22">
        <v>52612.38</v>
      </c>
      <c r="H33" s="22">
        <v>0</v>
      </c>
      <c r="I33" s="22">
        <v>0</v>
      </c>
      <c r="J33" s="22">
        <f t="shared" si="0"/>
        <v>154766.3</v>
      </c>
      <c r="K33" s="22">
        <f t="shared" si="1"/>
        <v>154766.3</v>
      </c>
      <c r="L33" s="22">
        <v>52545.63</v>
      </c>
      <c r="M33" s="22">
        <v>52545.63</v>
      </c>
      <c r="N33" s="22">
        <v>52545.62</v>
      </c>
      <c r="O33" s="22">
        <f t="shared" si="2"/>
        <v>157636.88</v>
      </c>
      <c r="P33" s="22">
        <f t="shared" si="3"/>
        <v>312403.18</v>
      </c>
      <c r="Q33" s="22">
        <f t="shared" si="4"/>
        <v>0</v>
      </c>
      <c r="R33" s="22">
        <f t="shared" si="5"/>
        <v>312403.18</v>
      </c>
    </row>
    <row r="34" spans="1:20" ht="39.75" customHeight="1">
      <c r="A34" s="15"/>
      <c r="B34" s="18" t="s">
        <v>8</v>
      </c>
      <c r="C34" s="7"/>
      <c r="D34" s="26">
        <f aca="true" t="shared" si="6" ref="D34:R34">SUM(D8:D33)</f>
        <v>1909305.2599999995</v>
      </c>
      <c r="E34" s="26">
        <f t="shared" si="6"/>
        <v>66195.26999999999</v>
      </c>
      <c r="F34" s="26">
        <f t="shared" si="6"/>
        <v>2048661.4799999997</v>
      </c>
      <c r="G34" s="26">
        <f t="shared" si="6"/>
        <v>2050697.46</v>
      </c>
      <c r="H34" s="26">
        <f>SUM(H8:H33)</f>
        <v>129660.93999999999</v>
      </c>
      <c r="I34" s="26">
        <f>SUM(I8:I33)</f>
        <v>154063.96</v>
      </c>
      <c r="J34" s="26">
        <f t="shared" si="6"/>
        <v>6008664.199999999</v>
      </c>
      <c r="K34" s="26">
        <f t="shared" si="6"/>
        <v>6358584.37</v>
      </c>
      <c r="L34" s="26">
        <f t="shared" si="6"/>
        <v>2002914.1999999997</v>
      </c>
      <c r="M34" s="26">
        <f t="shared" si="6"/>
        <v>2002914.1999999997</v>
      </c>
      <c r="N34" s="26">
        <f t="shared" si="6"/>
        <v>2002914.2</v>
      </c>
      <c r="O34" s="26">
        <f t="shared" si="6"/>
        <v>6008742.600000001</v>
      </c>
      <c r="P34" s="26">
        <f t="shared" si="6"/>
        <v>12017406.799999999</v>
      </c>
      <c r="Q34" s="26">
        <f t="shared" si="6"/>
        <v>349920.17</v>
      </c>
      <c r="R34" s="26">
        <f t="shared" si="6"/>
        <v>12367326.970000003</v>
      </c>
      <c r="S34" s="25"/>
      <c r="T34" s="25"/>
    </row>
    <row r="35" spans="10:15" ht="26.25" customHeight="1">
      <c r="J35" s="17"/>
      <c r="K35" s="17"/>
      <c r="L35" s="17"/>
      <c r="M35" s="17"/>
      <c r="N35" s="17"/>
      <c r="O35" s="17"/>
    </row>
    <row r="36" spans="10:15" ht="26.25" customHeight="1">
      <c r="J36" s="17"/>
      <c r="K36" s="17"/>
      <c r="L36" s="17"/>
      <c r="M36" s="17"/>
      <c r="N36" s="17"/>
      <c r="O36" s="17"/>
    </row>
    <row r="37" spans="10:15" s="11" customFormat="1" ht="19.5" customHeight="1">
      <c r="J37" s="16"/>
      <c r="K37" s="16"/>
      <c r="L37" s="16"/>
      <c r="M37" s="16"/>
      <c r="N37" s="16"/>
      <c r="O37" s="16"/>
    </row>
    <row r="38" s="11" customFormat="1" ht="19.5" customHeight="1"/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>
      <c r="B45" s="6"/>
    </row>
    <row r="46" spans="2:9" ht="12.75">
      <c r="B46" s="8"/>
      <c r="C46" s="8"/>
      <c r="D46" s="8"/>
      <c r="E46" s="8"/>
      <c r="F46" s="8"/>
      <c r="G46" s="8"/>
      <c r="H46" s="8"/>
      <c r="I46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60" r:id="rId1"/>
  <headerFooter alignWithMargins="0">
    <oddFooter>&amp;CPage &amp;P of &amp;N</oddFooter>
  </headerFooter>
  <rowBreaks count="2" manualBreakCount="2">
    <brk id="24" max="9" man="1"/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2023-03-29T09:48:28Z</cp:lastPrinted>
  <dcterms:created xsi:type="dcterms:W3CDTF">2008-06-27T05:56:22Z</dcterms:created>
  <dcterms:modified xsi:type="dcterms:W3CDTF">2023-04-06T07:07:59Z</dcterms:modified>
  <cp:category/>
  <cp:version/>
  <cp:contentType/>
  <cp:contentStatus/>
</cp:coreProperties>
</file>